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176" windowWidth="15195" windowHeight="7935" activeTab="0"/>
  </bookViews>
  <sheets>
    <sheet name="secondo grado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Maulini</author>
  </authors>
  <commentList>
    <comment ref="C4" authorId="0">
      <text>
        <r>
          <rPr>
            <sz val="8"/>
            <rFont val="Tahoma"/>
            <family val="2"/>
          </rPr>
          <t xml:space="preserve">inserisci i valori
</t>
        </r>
      </text>
    </comment>
  </commentList>
</comments>
</file>

<file path=xl/sharedStrings.xml><?xml version="1.0" encoding="utf-8"?>
<sst xmlns="http://schemas.openxmlformats.org/spreadsheetml/2006/main" count="16" uniqueCount="15">
  <si>
    <t>a</t>
  </si>
  <si>
    <t>b</t>
  </si>
  <si>
    <t>c</t>
  </si>
  <si>
    <t>x</t>
  </si>
  <si>
    <t xml:space="preserve">  =0</t>
  </si>
  <si>
    <t>delta</t>
  </si>
  <si>
    <t>k1</t>
  </si>
  <si>
    <t>k2</t>
  </si>
  <si>
    <t>lavoro</t>
  </si>
  <si>
    <t>uscita</t>
  </si>
  <si>
    <t>ggabri</t>
  </si>
  <si>
    <t>+</t>
  </si>
  <si>
    <r>
      <t>x</t>
    </r>
    <r>
      <rPr>
        <vertAlign val="superscript"/>
        <sz val="10"/>
        <rFont val="Arial"/>
        <family val="2"/>
      </rPr>
      <t>2</t>
    </r>
  </si>
  <si>
    <t xml:space="preserve">l'equazione di secondo grado ha </t>
  </si>
  <si>
    <r>
      <t>Analisi e determinazione delle eventuali  soluzioni di un'equazione di secondo grado ax</t>
    </r>
    <r>
      <rPr>
        <b/>
        <vertAlign val="super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+bx+c=0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</si>
</sst>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\ ???/???"/>
  </numFmts>
  <fonts count="50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i/>
      <sz val="8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11" xfId="0" applyFont="1" applyBorder="1" applyAlignment="1">
      <alignment/>
    </xf>
    <xf numFmtId="0" fontId="3" fillId="34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1" fillId="0" borderId="0" xfId="0" applyFont="1" applyAlignment="1">
      <alignment/>
    </xf>
    <xf numFmtId="0" fontId="3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7" fillId="0" borderId="0" xfId="0" applyFont="1" applyAlignment="1">
      <alignment/>
    </xf>
    <xf numFmtId="0" fontId="47" fillId="35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left"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tabSelected="1" zoomScalePageLayoutView="0" workbookViewId="0" topLeftCell="A1">
      <selection activeCell="L11" sqref="L11"/>
    </sheetView>
  </sheetViews>
  <sheetFormatPr defaultColWidth="9.140625" defaultRowHeight="12.75"/>
  <cols>
    <col min="2" max="2" width="5.421875" style="0" customWidth="1"/>
    <col min="3" max="3" width="8.28125" style="0" customWidth="1"/>
    <col min="4" max="4" width="11.28125" style="0" customWidth="1"/>
    <col min="5" max="5" width="5.421875" style="0" customWidth="1"/>
    <col min="6" max="6" width="2.00390625" style="0" customWidth="1"/>
    <col min="7" max="7" width="1.8515625" style="0" customWidth="1"/>
    <col min="8" max="8" width="4.57421875" style="0" customWidth="1"/>
    <col min="9" max="9" width="2.00390625" style="0" customWidth="1"/>
    <col min="10" max="10" width="1.7109375" style="0" customWidth="1"/>
    <col min="11" max="11" width="4.421875" style="0" customWidth="1"/>
    <col min="12" max="12" width="4.28125" style="0" customWidth="1"/>
    <col min="14" max="14" width="14.140625" style="0" customWidth="1"/>
  </cols>
  <sheetData>
    <row r="1" ht="14.25">
      <c r="B1" s="8" t="s">
        <v>14</v>
      </c>
    </row>
    <row r="3" ht="13.5" thickBot="1"/>
    <row r="4" spans="2:12" ht="13.5" thickBot="1">
      <c r="B4" s="6" t="s">
        <v>0</v>
      </c>
      <c r="C4" s="7">
        <v>5</v>
      </c>
      <c r="D4" s="11">
        <f>IF(AND(ISNUMBER(C4)=TRUE,C4&lt;&gt;0,ISNUMBER(C6)=TRUE,C6&lt;&gt;0,ISNUMBER(C8)=TRUE,C8&lt;&gt;0),"","no")</f>
      </c>
      <c r="E4" s="11">
        <f>IF(D4="no","inserisci numeri,diversi da zero!","")</f>
      </c>
      <c r="F4" s="11"/>
      <c r="G4" s="11"/>
      <c r="H4" s="11"/>
      <c r="I4" s="11"/>
      <c r="J4" s="11"/>
      <c r="K4" s="11"/>
      <c r="L4" s="11"/>
    </row>
    <row r="5" spans="2:15" ht="16.5" thickBot="1">
      <c r="B5" s="4"/>
      <c r="C5" s="4"/>
      <c r="F5" s="13"/>
      <c r="G5" s="1"/>
      <c r="J5" s="1"/>
      <c r="O5" s="1"/>
    </row>
    <row r="6" spans="2:12" ht="15" thickBot="1">
      <c r="B6" s="6" t="s">
        <v>1</v>
      </c>
      <c r="C6" s="7">
        <v>8</v>
      </c>
      <c r="E6" s="7">
        <f>C4</f>
        <v>5</v>
      </c>
      <c r="F6" s="15" t="s">
        <v>12</v>
      </c>
      <c r="G6" s="16" t="s">
        <v>11</v>
      </c>
      <c r="H6" s="7">
        <f>C6</f>
        <v>8</v>
      </c>
      <c r="I6" s="15" t="s">
        <v>3</v>
      </c>
      <c r="J6" s="17" t="s">
        <v>11</v>
      </c>
      <c r="K6" s="7">
        <f>C8</f>
        <v>-6</v>
      </c>
      <c r="L6" s="18" t="s">
        <v>4</v>
      </c>
    </row>
    <row r="7" spans="2:11" ht="13.5" thickBot="1">
      <c r="B7" s="4"/>
      <c r="C7" s="4"/>
      <c r="G7" s="2"/>
      <c r="K7" s="2"/>
    </row>
    <row r="8" spans="2:3" ht="13.5" thickBot="1">
      <c r="B8" s="3" t="s">
        <v>2</v>
      </c>
      <c r="C8" s="12">
        <v>-6</v>
      </c>
    </row>
    <row r="9" spans="2:3" ht="12.75">
      <c r="B9" s="5"/>
      <c r="C9" s="5"/>
    </row>
    <row r="12" ht="12.75">
      <c r="B12" s="8" t="s">
        <v>9</v>
      </c>
    </row>
    <row r="13" spans="2:16" ht="12.75">
      <c r="B13" s="9" t="str">
        <f>IF(D4="no","non è una equazione di secondo grado ",CONCATENATE(B26,E26," ",O26))</f>
        <v>l'equazione di secondo grado ha una variazione ed una permanenza,quindi due radici discordi 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ht="12.75">
      <c r="B15" s="22" t="str">
        <f>IF(OR($D$4="no",ISERROR($C$27)=TRUE,C27&lt;0),"","x1=")</f>
        <v>x1=</v>
      </c>
      <c r="C15" s="23">
        <f>IF(OR($D$4="no",$C$27&lt;0),"",(-$C$6+($C$27)^(1/2))/(2*$C$4))</f>
        <v>0.5564659966250536</v>
      </c>
      <c r="D15" s="9" t="str">
        <f>IF(C27&lt;0,"","="&amp;TEXT(C15,"??/??"))</f>
        <v>= 5/9 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ht="12.75">
      <c r="B16" s="22" t="str">
        <f>IF(OR($D$4="no",ISERROR($C$27)=TRUE,C27&lt;0),"","x2=")</f>
        <v>x2=</v>
      </c>
      <c r="C16" s="23">
        <f>IF(OR($D$4="no",$C$27&lt;0),"",(-$C$6-($C$27)^(1/2))/(2*C4))</f>
        <v>-2.156465996625054</v>
      </c>
      <c r="D16" s="9" t="str">
        <f>IF(C27&lt;0,"","="&amp;TEXT(C16,"??/??"))</f>
        <v>=-69/32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ht="12.75">
      <c r="B17" s="9"/>
      <c r="C17" s="9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ht="12.75">
      <c r="B18" s="9"/>
      <c r="C18" s="1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12.7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ht="12.75">
      <c r="P20" s="10" t="s">
        <v>10</v>
      </c>
    </row>
    <row r="22" spans="1:18" ht="12.7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/>
      <c r="P22" s="19"/>
      <c r="Q22" s="19"/>
      <c r="R22" s="19"/>
    </row>
    <row r="23" spans="1:18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4"/>
      <c r="Q23" s="24"/>
      <c r="R23" s="19"/>
    </row>
    <row r="24" spans="1:18" ht="12.75">
      <c r="A24" s="20"/>
      <c r="B24" s="21" t="s">
        <v>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24"/>
      <c r="Q24" s="24"/>
      <c r="R24" s="19"/>
    </row>
    <row r="25" spans="1:18" ht="12.7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0"/>
      <c r="P25" s="24"/>
      <c r="Q25" s="24"/>
      <c r="R25" s="19"/>
    </row>
    <row r="26" spans="1:18" ht="12.75">
      <c r="A26" s="20"/>
      <c r="B26" s="21" t="s">
        <v>13</v>
      </c>
      <c r="C26" s="21"/>
      <c r="D26" s="21"/>
      <c r="E26" s="21" t="str">
        <f>IF($H$6^2-4*$K$6*$E$6&gt;0,IF(OR(AND($C$4&gt;0,$C$6&gt;0,$C$8&gt;0),AND($C$4&lt;0,$C$6&lt;0,$C$8&lt;0)),"2 permanenze,quindi avrà due radici negative",IF(OR(AND($C$4&gt;0,$C$6&lt;0,$C$8&gt;0),AND($C$4&lt;0,$C$6&gt;0,$C$8&lt;0)),"2 variazioni ,quindi 2 radici positive","una variazione ed una permanenza,quindi due radici discordi")),IF(C27&lt;0,"il delta  negativo,quindi non ammette soluzioni reali","due radici  coincidenti"))</f>
        <v>una variazione ed una permanenza,quindi due radici discordi</v>
      </c>
      <c r="F26" s="21"/>
      <c r="G26" s="21"/>
      <c r="H26" s="21"/>
      <c r="I26" s="21"/>
      <c r="J26" s="21"/>
      <c r="K26" s="21"/>
      <c r="L26" s="21"/>
      <c r="M26" s="21"/>
      <c r="N26" s="21"/>
      <c r="O26" s="20">
        <f>IF(C27=0,IF(-C6*C4&lt;0,"negative","positive"),"")</f>
      </c>
      <c r="P26" s="24"/>
      <c r="Q26" s="24"/>
      <c r="R26" s="19"/>
    </row>
    <row r="27" spans="1:18" ht="12.75">
      <c r="A27" s="20"/>
      <c r="B27" s="21" t="s">
        <v>5</v>
      </c>
      <c r="C27" s="21">
        <f>H6^2-4*E6*K6</f>
        <v>184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0"/>
      <c r="P27" s="24"/>
      <c r="Q27" s="24"/>
      <c r="R27" s="19"/>
    </row>
    <row r="28" spans="1:18" ht="12.75">
      <c r="A28" s="20"/>
      <c r="B28" s="21" t="s">
        <v>6</v>
      </c>
      <c r="C28" s="21">
        <f>IF($C$27&gt;=0,(-$C$6+($C$27)^(1/2))/(2*$C$4),"")</f>
        <v>0.5564659966250536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0"/>
      <c r="P28" s="24"/>
      <c r="Q28" s="24"/>
      <c r="R28" s="19"/>
    </row>
    <row r="29" spans="1:18" ht="12.75">
      <c r="A29" s="20"/>
      <c r="B29" s="21" t="s">
        <v>7</v>
      </c>
      <c r="C29" s="21">
        <f>IF($C$27&gt;=0,(-$C$6-($C$27)^(1/2))/(2*$C$4),"")</f>
        <v>-2.156465996625054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0"/>
      <c r="P29" s="24"/>
      <c r="Q29" s="24"/>
      <c r="R29" s="19"/>
    </row>
    <row r="30" spans="1:18" ht="12.75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0"/>
      <c r="P30" s="24"/>
      <c r="Q30" s="24"/>
      <c r="R30" s="19"/>
    </row>
    <row r="31" spans="1:18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4"/>
      <c r="Q31" s="24"/>
      <c r="R31" s="19"/>
    </row>
    <row r="32" spans="1:18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9"/>
    </row>
    <row r="33" spans="1:18" ht="12.7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19"/>
    </row>
    <row r="34" spans="1:18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9"/>
    </row>
    <row r="35" spans="1:18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9"/>
    </row>
    <row r="36" spans="1:18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9"/>
    </row>
    <row r="37" spans="1:18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19"/>
    </row>
    <row r="38" spans="1:18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9"/>
    </row>
    <row r="39" spans="1:18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9"/>
      <c r="R39" s="19"/>
    </row>
    <row r="40" spans="1:18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19"/>
      <c r="R40" s="19"/>
    </row>
    <row r="41" spans="1:18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9"/>
      <c r="R41" s="19"/>
    </row>
    <row r="42" spans="1:18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19"/>
      <c r="R42" s="19"/>
    </row>
    <row r="43" spans="1:18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19"/>
      <c r="R43" s="19"/>
    </row>
    <row r="44" spans="1:18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19"/>
      <c r="R44" s="19"/>
    </row>
    <row r="45" spans="1:18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19"/>
      <c r="R45" s="19"/>
    </row>
    <row r="46" spans="1:16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  <row r="64" spans="1:16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</row>
    <row r="65" spans="1:16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</row>
    <row r="66" spans="1:16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</row>
    <row r="67" spans="1:16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</row>
    <row r="68" spans="1:16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</row>
    <row r="69" spans="1:16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</sheetData>
  <sheetProtection/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Maulini</dc:creator>
  <cp:keywords/>
  <dc:description/>
  <cp:lastModifiedBy>ADMIN</cp:lastModifiedBy>
  <dcterms:created xsi:type="dcterms:W3CDTF">2007-10-08T20:33:24Z</dcterms:created>
  <dcterms:modified xsi:type="dcterms:W3CDTF">2009-10-21T19:59:43Z</dcterms:modified>
  <cp:category/>
  <cp:version/>
  <cp:contentType/>
  <cp:contentStatus/>
</cp:coreProperties>
</file>