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9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Maulini</author>
  </authors>
  <commentList>
    <comment ref="C4" authorId="0">
      <text>
        <r>
          <rPr>
            <sz val="8"/>
            <rFont val="Tahoma"/>
            <family val="2"/>
          </rPr>
          <t xml:space="preserve">
inserisci il valore</t>
        </r>
      </text>
    </comment>
  </commentList>
</comments>
</file>

<file path=xl/sharedStrings.xml><?xml version="1.0" encoding="utf-8"?>
<sst xmlns="http://schemas.openxmlformats.org/spreadsheetml/2006/main" count="24" uniqueCount="21">
  <si>
    <t>assex</t>
  </si>
  <si>
    <t>retta</t>
  </si>
  <si>
    <t>passo</t>
  </si>
  <si>
    <t>a</t>
  </si>
  <si>
    <t>b</t>
  </si>
  <si>
    <t>y=</t>
  </si>
  <si>
    <t>verso</t>
  </si>
  <si>
    <t>x+</t>
  </si>
  <si>
    <t>x</t>
  </si>
  <si>
    <t>uscita</t>
  </si>
  <si>
    <t>lavoro</t>
  </si>
  <si>
    <t>-b/a</t>
  </si>
  <si>
    <t>associata</t>
  </si>
  <si>
    <t>grafico</t>
  </si>
  <si>
    <t>v.i</t>
  </si>
  <si>
    <t>v.f</t>
  </si>
  <si>
    <t>ggabri</t>
  </si>
  <si>
    <t>punto</t>
  </si>
  <si>
    <t>&lt;</t>
  </si>
  <si>
    <t>Studio di disequazione razionale intera di primo grado  :calcolo e verifica grafica</t>
  </si>
  <si>
    <t>la retta associata al 2°membro  è la retta y=0 ,cioè l'asse delle ascisse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</si>
</sst>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###########"/>
    <numFmt numFmtId="185" formatCode="#\ ???/???"/>
  </numFmts>
  <fonts count="54">
    <font>
      <sz val="10"/>
      <name val="Arial"/>
      <family val="0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i/>
      <sz val="11"/>
      <color indexed="12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6" fillId="33" borderId="1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33" borderId="10" xfId="0" applyFont="1" applyFill="1" applyBorder="1" applyAlignment="1" applyProtection="1">
      <alignment horizontal="left"/>
      <protection hidden="1"/>
    </xf>
    <xf numFmtId="0" fontId="11" fillId="0" borderId="0" xfId="0" applyFont="1" applyAlignment="1">
      <alignment/>
    </xf>
    <xf numFmtId="0" fontId="13" fillId="34" borderId="0" xfId="0" applyFont="1" applyFill="1" applyAlignment="1" applyProtection="1">
      <alignment horizontal="right"/>
      <protection hidden="1"/>
    </xf>
    <xf numFmtId="0" fontId="13" fillId="34" borderId="0" xfId="0" applyFont="1" applyFill="1" applyAlignment="1" applyProtection="1">
      <alignment horizontal="left"/>
      <protection hidden="1"/>
    </xf>
    <xf numFmtId="0" fontId="13" fillId="35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8" fillId="34" borderId="0" xfId="0" applyFont="1" applyFill="1" applyAlignment="1" applyProtection="1">
      <alignment vertical="top" wrapText="1"/>
      <protection hidden="1"/>
    </xf>
    <xf numFmtId="0" fontId="51" fillId="0" borderId="0" xfId="0" applyFont="1" applyAlignment="1">
      <alignment/>
    </xf>
    <xf numFmtId="0" fontId="51" fillId="0" borderId="0" xfId="0" applyFont="1" applyAlignment="1">
      <alignment vertical="top" wrapText="1"/>
    </xf>
    <xf numFmtId="0" fontId="51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1" fillId="0" borderId="0" xfId="0" applyFont="1" applyAlignment="1" applyProtection="1" quotePrefix="1">
      <alignment/>
      <protection hidden="1"/>
    </xf>
    <xf numFmtId="0" fontId="53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0" fontId="12" fillId="0" borderId="12" xfId="0" applyFont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85" fontId="0" fillId="0" borderId="0" xfId="0" applyNumberFormat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0" fillId="0" borderId="0" xfId="0" applyAlignment="1" applyProtection="1">
      <alignment vertical="top" wrapText="1"/>
      <protection hidden="1"/>
    </xf>
    <xf numFmtId="0" fontId="6" fillId="33" borderId="10" xfId="0" applyFont="1" applyFill="1" applyBorder="1" applyAlignment="1" applyProtection="1">
      <alignment horizontal="center"/>
      <protection hidden="1" locked="0"/>
    </xf>
    <xf numFmtId="0" fontId="0" fillId="34" borderId="0" xfId="0" applyFill="1" applyAlignment="1" applyProtection="1">
      <alignment horizontal="center"/>
      <protection hidden="1" locked="0"/>
    </xf>
    <xf numFmtId="0" fontId="0" fillId="34" borderId="0" xfId="0" applyFill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55"/>
          <c:w val="0.936"/>
          <c:h val="0.89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Foglio1!$E$36:$E$76</c:f>
              <c:numCache/>
            </c:numRef>
          </c:xVal>
          <c:yVal>
            <c:numRef>
              <c:f>Foglio1!$F$36:$F$76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Foglio1!$G$36:$G$76</c:f>
              <c:numCache/>
            </c:numRef>
          </c:xVal>
          <c:yVal>
            <c:numRef>
              <c:f>Foglio1!$H$36:$H$76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Foglio1!$O$35</c:f>
              <c:numCache/>
            </c:numRef>
          </c:xVal>
          <c:yVal>
            <c:numRef>
              <c:f>Foglio1!$P$35</c:f>
              <c:numCache/>
            </c:numRef>
          </c:yVal>
          <c:smooth val="1"/>
        </c:ser>
        <c:axId val="56498975"/>
        <c:axId val="38728728"/>
      </c:scatterChart>
      <c:valAx>
        <c:axId val="5649897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8728"/>
        <c:crosses val="autoZero"/>
        <c:crossBetween val="midCat"/>
        <c:dispUnits/>
      </c:valAx>
      <c:valAx>
        <c:axId val="38728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89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10</xdr:row>
      <xdr:rowOff>28575</xdr:rowOff>
    </xdr:from>
    <xdr:to>
      <xdr:col>16</xdr:col>
      <xdr:colOff>476250</xdr:colOff>
      <xdr:row>21</xdr:row>
      <xdr:rowOff>66675</xdr:rowOff>
    </xdr:to>
    <xdr:graphicFrame>
      <xdr:nvGraphicFramePr>
        <xdr:cNvPr id="1" name="Chart 8"/>
        <xdr:cNvGraphicFramePr/>
      </xdr:nvGraphicFramePr>
      <xdr:xfrm>
        <a:off x="5105400" y="1866900"/>
        <a:ext cx="306705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showGridLines="0" tabSelected="1" zoomScalePageLayoutView="0" workbookViewId="0" topLeftCell="A1">
      <selection activeCell="C4" sqref="C4:C8"/>
    </sheetView>
  </sheetViews>
  <sheetFormatPr defaultColWidth="9.140625" defaultRowHeight="12.75"/>
  <cols>
    <col min="1" max="1" width="10.00390625" style="0" bestFit="1" customWidth="1"/>
    <col min="2" max="2" width="6.57421875" style="0" customWidth="1"/>
    <col min="3" max="3" width="8.00390625" style="0" customWidth="1"/>
    <col min="4" max="4" width="4.7109375" style="0" customWidth="1"/>
    <col min="5" max="5" width="6.140625" style="0" customWidth="1"/>
    <col min="6" max="6" width="4.140625" style="0" customWidth="1"/>
    <col min="7" max="7" width="4.8515625" style="0" customWidth="1"/>
    <col min="8" max="8" width="3.421875" style="0" customWidth="1"/>
    <col min="9" max="9" width="4.57421875" style="0" customWidth="1"/>
    <col min="10" max="10" width="9.421875" style="0" customWidth="1"/>
    <col min="12" max="12" width="9.28125" style="0" customWidth="1"/>
    <col min="14" max="14" width="7.7109375" style="0" customWidth="1"/>
    <col min="18" max="18" width="9.7109375" style="0" bestFit="1" customWidth="1"/>
  </cols>
  <sheetData>
    <row r="1" spans="1:18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.75" customHeight="1">
      <c r="A2" s="5"/>
      <c r="B2" s="15" t="s">
        <v>19</v>
      </c>
      <c r="C2" s="25"/>
      <c r="D2" s="25"/>
      <c r="E2" s="25"/>
      <c r="F2" s="25"/>
      <c r="G2" s="25"/>
      <c r="H2" s="25"/>
      <c r="I2" s="25"/>
      <c r="J2" s="5"/>
      <c r="K2" s="5"/>
      <c r="L2" s="5"/>
      <c r="M2" s="5"/>
      <c r="N2" s="5"/>
      <c r="O2" s="5"/>
      <c r="P2" s="5"/>
      <c r="Q2" s="5"/>
      <c r="R2" s="5"/>
    </row>
    <row r="3" spans="1:18" ht="15.75" thickBot="1">
      <c r="A3" s="26"/>
      <c r="B3" s="27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.75" thickBot="1">
      <c r="A4" s="26"/>
      <c r="B4" s="4" t="s">
        <v>3</v>
      </c>
      <c r="C4" s="34">
        <v>4</v>
      </c>
      <c r="D4" s="29">
        <f>IF(AND(ISNUMBER(C4)=TRUE,ISNUMBER(C6)=TRUE),"","Errore, inserisci un numero")</f>
      </c>
      <c r="E4" s="30"/>
      <c r="F4" s="30"/>
      <c r="G4" s="30"/>
      <c r="H4" s="30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.75" thickBot="1">
      <c r="A5" s="26"/>
      <c r="B5" s="16"/>
      <c r="C5" s="35"/>
      <c r="D5" s="5"/>
      <c r="E5" s="5"/>
      <c r="F5" s="5"/>
      <c r="G5" s="5"/>
      <c r="H5" s="5"/>
      <c r="I5" s="5"/>
      <c r="J5" s="5"/>
      <c r="K5" s="5"/>
      <c r="L5" s="5"/>
      <c r="M5" s="15" t="s">
        <v>9</v>
      </c>
      <c r="N5" s="5"/>
      <c r="O5" s="5"/>
      <c r="P5" s="5"/>
      <c r="Q5" s="5"/>
      <c r="R5" s="5"/>
    </row>
    <row r="6" spans="1:18" ht="15.75" thickBot="1">
      <c r="A6" s="26"/>
      <c r="B6" s="4" t="s">
        <v>4</v>
      </c>
      <c r="C6" s="34">
        <v>8</v>
      </c>
      <c r="D6" s="5"/>
      <c r="E6" s="2">
        <f>C4</f>
        <v>4</v>
      </c>
      <c r="F6" s="3" t="s">
        <v>7</v>
      </c>
      <c r="G6" s="2">
        <f>$C$6</f>
        <v>8</v>
      </c>
      <c r="H6" s="2" t="str">
        <f>C8</f>
        <v>&lt;</v>
      </c>
      <c r="I6" s="4">
        <v>0</v>
      </c>
      <c r="J6" s="5"/>
      <c r="K6" s="13" t="str">
        <f>IF(D8="errore","",IF(AND(C4&lt;&gt;0,D4=""),"la disequazione  è soddisfatta  per",""))</f>
        <v>la disequazione  è soddisfatta  per</v>
      </c>
      <c r="L6" s="16"/>
      <c r="M6" s="16"/>
      <c r="N6" s="16"/>
      <c r="O6" s="12" t="str">
        <f>IF(D8="errore","",IF(C4&lt;&gt;0,B30,IF(A32="è sempre ","la disequazione è soddisfatta per ogni valore di x",IF(A32="non ha soluzioni,","La disequazione non è mai soddisfatta",""))))</f>
        <v>x&lt;</v>
      </c>
      <c r="P6" s="13">
        <f>IF(D8="errore","",IF(D4&lt;&gt;0,C30,""))</f>
        <v>-2</v>
      </c>
      <c r="Q6" s="5"/>
      <c r="R6" s="31"/>
    </row>
    <row r="7" spans="1:18" ht="15.75" thickBot="1">
      <c r="A7" s="26"/>
      <c r="B7" s="16"/>
      <c r="C7" s="36"/>
      <c r="D7" s="5"/>
      <c r="E7" s="5"/>
      <c r="F7" s="5"/>
      <c r="G7" s="5"/>
      <c r="H7" s="5"/>
      <c r="I7" s="5"/>
      <c r="J7" s="5"/>
      <c r="K7" s="5"/>
      <c r="L7" s="5"/>
      <c r="M7" s="14"/>
      <c r="N7" s="14"/>
      <c r="O7" s="14"/>
      <c r="P7" s="14"/>
      <c r="Q7" s="5"/>
      <c r="R7" s="5"/>
    </row>
    <row r="8" spans="1:18" ht="13.5" thickBot="1">
      <c r="A8" s="5"/>
      <c r="B8" s="32" t="s">
        <v>6</v>
      </c>
      <c r="C8" s="34" t="s">
        <v>18</v>
      </c>
      <c r="D8" s="15">
        <f>IF(OR(C8="&lt;",C8="&gt;"),"","errore")</f>
      </c>
      <c r="E8" s="5"/>
      <c r="F8" s="5"/>
      <c r="G8" s="5"/>
      <c r="H8" s="5"/>
      <c r="I8" s="5"/>
      <c r="J8" s="5"/>
      <c r="K8" s="6" t="s">
        <v>20</v>
      </c>
      <c r="L8" s="5"/>
      <c r="M8" s="5"/>
      <c r="N8" s="7"/>
      <c r="O8" s="7"/>
      <c r="P8" s="7"/>
      <c r="Q8" s="7"/>
      <c r="R8" s="5"/>
    </row>
    <row r="9" spans="1:18" ht="13.5" thickBot="1">
      <c r="A9" s="5"/>
      <c r="B9" s="5"/>
      <c r="C9" s="5"/>
      <c r="D9" s="5"/>
      <c r="E9" s="5"/>
      <c r="F9" s="5"/>
      <c r="G9" s="5"/>
      <c r="H9" s="5"/>
      <c r="I9" s="5"/>
      <c r="J9" s="5"/>
      <c r="K9" s="6" t="str">
        <f>IF(C4=0,"la retta associata al 1°  membro  è parallela all'asse delle ascisse ed è ","la retta associata al 1°membro è ")</f>
        <v>la retta associata al 1°membro è </v>
      </c>
      <c r="L9" s="5"/>
      <c r="M9" s="5"/>
      <c r="N9" s="7"/>
      <c r="O9" s="7"/>
      <c r="P9" s="7"/>
      <c r="Q9" s="5"/>
      <c r="R9" s="5"/>
    </row>
    <row r="10" spans="1:18" ht="13.5" thickBot="1">
      <c r="A10" s="5"/>
      <c r="B10" s="15" t="s">
        <v>9</v>
      </c>
      <c r="C10" s="5"/>
      <c r="D10" s="5"/>
      <c r="E10" s="5"/>
      <c r="F10" s="5"/>
      <c r="G10" s="5"/>
      <c r="H10" s="5"/>
      <c r="I10" s="5"/>
      <c r="J10" s="5"/>
      <c r="K10" s="5"/>
      <c r="L10" s="8" t="s">
        <v>5</v>
      </c>
      <c r="M10" s="2">
        <f>IF(D4="",$C$4,"")</f>
        <v>4</v>
      </c>
      <c r="N10" s="9" t="str">
        <f>F6</f>
        <v>x+</v>
      </c>
      <c r="O10" s="10">
        <f>$C$6</f>
        <v>8</v>
      </c>
      <c r="P10" s="3"/>
      <c r="Q10" s="5"/>
      <c r="R10" s="5"/>
    </row>
    <row r="11" spans="1:18" ht="12.75" customHeight="1">
      <c r="A11" s="5"/>
      <c r="B11" s="18" t="str">
        <f>IF(D8="errore","",IF(C4="","",CONCATENATE(A31," ",E6,F6,G6,H6,I6," ",A32,"   ",B30,C30,,"  ",A33)))</f>
        <v>La disequazione 4x+8&lt;0  è soddisfatta, cioè il binomio al primo membro è negativo se   x&lt;-2  .E' evidenziato sull'asse delle ascisse l'intervallo( in realtà illimitato da una parte) in cui l'ordinata della  retta è negativa; cioè l'intervallo in cui la retta associata al 1°membro si trova 'sotto'  l'asse delle ascisse.</v>
      </c>
      <c r="C11" s="18"/>
      <c r="D11" s="18"/>
      <c r="E11" s="18"/>
      <c r="F11" s="18"/>
      <c r="G11" s="18"/>
      <c r="H11" s="18"/>
      <c r="I11" s="18"/>
      <c r="J11" s="18"/>
      <c r="K11" s="18"/>
      <c r="L11" s="5"/>
      <c r="M11" s="5"/>
      <c r="N11" s="5"/>
      <c r="O11" s="5"/>
      <c r="P11" s="5"/>
      <c r="Q11" s="5"/>
      <c r="R11" s="5"/>
    </row>
    <row r="12" spans="1:18" ht="12.75">
      <c r="A12" s="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5"/>
      <c r="M12" s="5"/>
      <c r="N12" s="5"/>
      <c r="O12" s="5"/>
      <c r="P12" s="5"/>
      <c r="Q12" s="5"/>
      <c r="R12" s="5"/>
    </row>
    <row r="13" spans="1:18" ht="12.75">
      <c r="A13" s="5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5"/>
      <c r="M13" s="5"/>
      <c r="N13" s="5"/>
      <c r="O13" s="5"/>
      <c r="P13" s="5"/>
      <c r="Q13" s="5"/>
      <c r="R13" s="5"/>
    </row>
    <row r="14" spans="1:18" ht="12.75">
      <c r="A14" s="5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5"/>
      <c r="M14" s="5"/>
      <c r="N14" s="5"/>
      <c r="O14" s="5"/>
      <c r="P14" s="5"/>
      <c r="Q14" s="5"/>
      <c r="R14" s="5"/>
    </row>
    <row r="15" spans="1:18" ht="12.75">
      <c r="A15" s="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5"/>
      <c r="M15" s="5"/>
      <c r="N15" s="5"/>
      <c r="O15" s="5"/>
      <c r="P15" s="5"/>
      <c r="Q15" s="5"/>
      <c r="R15" s="5"/>
    </row>
    <row r="16" spans="1:18" ht="12.75">
      <c r="A16" s="5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5"/>
      <c r="M16" s="5"/>
      <c r="N16" s="5"/>
      <c r="O16" s="5"/>
      <c r="P16" s="5"/>
      <c r="Q16" s="5"/>
      <c r="R16" s="5"/>
    </row>
    <row r="17" spans="1:18" ht="12.75">
      <c r="A17" s="5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5"/>
      <c r="M17" s="5"/>
      <c r="N17" s="5"/>
      <c r="O17" s="5"/>
      <c r="P17" s="5"/>
      <c r="Q17" s="5"/>
      <c r="R17" s="5"/>
    </row>
    <row r="18" spans="1:18" ht="12.75">
      <c r="A18" s="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5"/>
      <c r="M18" s="5"/>
      <c r="N18" s="5"/>
      <c r="O18" s="5"/>
      <c r="P18" s="5"/>
      <c r="Q18" s="5"/>
      <c r="R18" s="5"/>
    </row>
    <row r="19" spans="1:18" ht="12.75">
      <c r="A19" s="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5"/>
      <c r="M19" s="5"/>
      <c r="N19" s="5"/>
      <c r="O19" s="5"/>
      <c r="P19" s="5"/>
      <c r="Q19" s="5"/>
      <c r="R19" s="5"/>
    </row>
    <row r="20" spans="1:18" ht="12.75">
      <c r="A20" s="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5"/>
      <c r="M20" s="5"/>
      <c r="N20" s="5"/>
      <c r="O20" s="5"/>
      <c r="P20" s="5"/>
      <c r="Q20" s="5"/>
      <c r="R20" s="5"/>
    </row>
    <row r="21" spans="1:18" ht="12.75">
      <c r="A21" s="5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5"/>
      <c r="M21" s="5"/>
      <c r="N21" s="5"/>
      <c r="O21" s="5"/>
      <c r="P21" s="5"/>
      <c r="Q21" s="5"/>
      <c r="R21" s="5"/>
    </row>
    <row r="22" spans="1:18" ht="12.75">
      <c r="A22" s="5"/>
      <c r="B22" s="33"/>
      <c r="C22" s="33"/>
      <c r="D22" s="33"/>
      <c r="E22" s="33"/>
      <c r="F22" s="3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2.75">
      <c r="A23" s="5"/>
      <c r="B23" s="33"/>
      <c r="C23" s="33"/>
      <c r="D23" s="33"/>
      <c r="E23" s="33"/>
      <c r="F23" s="33"/>
      <c r="G23" s="5"/>
      <c r="H23" s="5"/>
      <c r="I23" s="5"/>
      <c r="J23" s="5"/>
      <c r="K23" s="5"/>
      <c r="L23" s="5"/>
      <c r="M23" s="5"/>
      <c r="N23" s="5"/>
      <c r="O23" s="5"/>
      <c r="P23" s="5"/>
      <c r="Q23" s="37" t="s">
        <v>16</v>
      </c>
      <c r="R23" s="5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1:24" ht="12.75">
      <c r="A27" s="19"/>
      <c r="B27" s="20"/>
      <c r="C27" s="20"/>
      <c r="D27" s="20"/>
      <c r="E27" s="20"/>
      <c r="F27" s="20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20.25">
      <c r="A28" s="21" t="s">
        <v>10</v>
      </c>
      <c r="B28" s="21"/>
      <c r="C28" s="21"/>
      <c r="D28" s="21"/>
      <c r="E28" s="21"/>
      <c r="F28" s="21"/>
      <c r="G28" s="21"/>
      <c r="H28" s="21"/>
      <c r="I28" s="21"/>
      <c r="J28" s="22"/>
      <c r="K28" s="21"/>
      <c r="L28" s="21"/>
      <c r="M28" s="21"/>
      <c r="N28" s="21"/>
      <c r="O28" s="21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12.75">
      <c r="A29" s="23" t="s">
        <v>11</v>
      </c>
      <c r="B29" s="21">
        <f>IF(OR(C4="",C4=0,D4&lt;&gt;""),"",-$C$6/$C$4)</f>
        <v>-2</v>
      </c>
      <c r="C29" s="21"/>
      <c r="D29" s="21"/>
      <c r="E29" s="21" t="s">
        <v>1</v>
      </c>
      <c r="F29" s="21" t="s">
        <v>12</v>
      </c>
      <c r="G29" s="21"/>
      <c r="H29" s="21"/>
      <c r="I29" s="21"/>
      <c r="J29" s="21"/>
      <c r="K29" s="21"/>
      <c r="L29" s="21"/>
      <c r="M29" s="21"/>
      <c r="N29" s="21"/>
      <c r="O29" s="21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12.75">
      <c r="A30" s="21"/>
      <c r="B30" s="21" t="str">
        <f>IF($B$29="","",IF($E$6&gt;0,IF($C$8="&gt;","x&gt;","x&lt;"),IF($C$8="&gt;","x&lt;","x&gt;")))</f>
        <v>x&lt;</v>
      </c>
      <c r="C30" s="21">
        <f>$B$29</f>
        <v>-2</v>
      </c>
      <c r="D30" s="21"/>
      <c r="E30" s="21"/>
      <c r="F30" s="21"/>
      <c r="G30" s="21"/>
      <c r="H30" s="21"/>
      <c r="I30" s="24" t="s">
        <v>5</v>
      </c>
      <c r="J30" s="21">
        <f>$C$4</f>
        <v>4</v>
      </c>
      <c r="K30" s="21" t="s">
        <v>8</v>
      </c>
      <c r="L30" s="21">
        <f>$C$6</f>
        <v>8</v>
      </c>
      <c r="M30" s="21"/>
      <c r="N30" s="21"/>
      <c r="O30" s="21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2.75">
      <c r="A31" s="21" t="str">
        <f>IF(C4="","","La disequazione")</f>
        <v>La disequazione</v>
      </c>
      <c r="B31" s="21"/>
      <c r="C31" s="21"/>
      <c r="D31" s="21"/>
      <c r="E31" s="21"/>
      <c r="F31" s="21"/>
      <c r="G31" s="21"/>
      <c r="H31" s="21"/>
      <c r="I31" s="24"/>
      <c r="J31" s="21"/>
      <c r="K31" s="21"/>
      <c r="L31" s="21"/>
      <c r="M31" s="21"/>
      <c r="N31" s="21"/>
      <c r="O31" s="21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2.75">
      <c r="A32" s="21" t="str">
        <f>IF(OR(AND($C$4=0,$C$8="&lt;",$C$6&gt;0),AND($C$4=0,$C$8="&gt;",$C$6&lt;0),AND(C4=0,C6=0,C8="&lt;"),AND(C4=0,C6=0,C8="&gt;")),"non ha soluzioni,",IF(OR(AND($C$4=0,$C$8="&gt;",$C$6&gt;0),AND($C$4=0,$C$8="&lt;",$C$6&lt;0)),"è sempre ",IF($C$4="","",IF($C$8="&gt;"," è soddisfatta ,cioè il binomio al primo membro è positivo se"," è soddisfatta, cioè il binomio al primo membro è negativo se"))))</f>
        <v> è soddisfatta, cioè il binomio al primo membro è negativo se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2.75">
      <c r="A33" s="21" t="str">
        <f>IF(AND($C$4=0,$C$8="&lt;",$C$6&gt;0),"non esiste nessun intervallo sull'asse delle ascisse in cui la retta associata al 1°membro ha ordinata negativa",IF(AND(C4=0,C8="&gt;",C6="&gt;"),"non esiste nessun intervallo sull'asse delle ascisse in cui la retta associata al 1° membro ha ordinata positiva",IF(AND($C$4=0,$C$8="&gt;",$C$6&gt;0)," verificata ,su tutto l'asse delle ascisse  la retta associata al 1° membro ha ordinata positiva",IF(AND($C$4=0,$C$8="&lt;",$C$6&lt;0)," verificata ,su tutto l'asse delle ascisse  la retta associata al 1°membro ha ordinata negativa; l",IF(OR($C$4="",$C$4=0,),"",IF($C$8="&gt;",". E' evidenziato sull'asse delle ascisse l'intervallo(in realtà illimitato da una parte ) in cui l'ordinata della  retta associata è positiva; cioè  l'intervallo in cui la retta associata al 1° membro si trova 'sopra'  l'asse delle ascisse. ",".E' evidenziato sull'asse delle ascisse l'intervallo( in realtà illimitato da una parte) in cui l'ordinata della  retta è negativa; cioè l'intervallo in cui la retta associata al 1°membro si trova 'sotto'  l'asse delle ascisse."))))))</f>
        <v>.E' evidenziato sull'asse delle ascisse l'intervallo( in realtà illimitato da una parte) in cui l'ordinata della  retta è negativa; cioè l'intervallo in cui la retta associata al 1°membro si trova 'sotto'  l'asse delle ascisse.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2.75">
      <c r="A34" s="21"/>
      <c r="B34" s="21"/>
      <c r="C34" s="21"/>
      <c r="D34" s="21"/>
      <c r="E34" s="21" t="s">
        <v>13</v>
      </c>
      <c r="F34" s="21" t="s">
        <v>14</v>
      </c>
      <c r="G34" s="21">
        <f>IF(C4=0,-4,$C$30-4)</f>
        <v>-6</v>
      </c>
      <c r="H34" s="21"/>
      <c r="I34" s="21" t="s">
        <v>15</v>
      </c>
      <c r="J34" s="21">
        <f>IF(C4=0,4,C30+4)</f>
        <v>2</v>
      </c>
      <c r="K34" s="21"/>
      <c r="L34" s="21" t="s">
        <v>2</v>
      </c>
      <c r="M34" s="21">
        <f>(J34-G34)/40</f>
        <v>0.2</v>
      </c>
      <c r="N34" s="21"/>
      <c r="O34" s="21" t="s">
        <v>17</v>
      </c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2.75">
      <c r="A35" s="21"/>
      <c r="B35" s="21"/>
      <c r="C35" s="21"/>
      <c r="D35" s="21"/>
      <c r="E35" s="21" t="s">
        <v>0</v>
      </c>
      <c r="F35" s="21" t="s">
        <v>1</v>
      </c>
      <c r="G35" s="21"/>
      <c r="H35" s="21"/>
      <c r="I35" s="21"/>
      <c r="J35" s="21"/>
      <c r="K35" s="21"/>
      <c r="L35" s="21"/>
      <c r="M35" s="21"/>
      <c r="N35" s="21"/>
      <c r="O35" s="21">
        <f>IF($B$29="",0,$B$29)</f>
        <v>-2</v>
      </c>
      <c r="P35" s="19">
        <v>0</v>
      </c>
      <c r="Q35" s="19"/>
      <c r="R35" s="19"/>
      <c r="S35" s="19"/>
      <c r="T35" s="19"/>
      <c r="U35" s="19"/>
      <c r="V35" s="19"/>
      <c r="W35" s="19"/>
      <c r="X35" s="19"/>
    </row>
    <row r="36" spans="1:24" ht="12.75">
      <c r="A36" s="21"/>
      <c r="B36" s="21"/>
      <c r="C36" s="21"/>
      <c r="D36" s="21"/>
      <c r="E36" s="21">
        <f>$G$34</f>
        <v>-6</v>
      </c>
      <c r="F36" s="21">
        <f>$J$30*E36+$L$30</f>
        <v>-16</v>
      </c>
      <c r="G36" s="21">
        <f>IF(OR(AND($C$8="&lt;",F36&lt;0),AND($C$8="&gt;",F36&gt;0)),E36,0)</f>
        <v>-6</v>
      </c>
      <c r="H36" s="21">
        <v>0</v>
      </c>
      <c r="I36" s="21"/>
      <c r="J36" s="21"/>
      <c r="K36" s="21"/>
      <c r="L36" s="21"/>
      <c r="M36" s="21"/>
      <c r="N36" s="21"/>
      <c r="O36" s="21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12.75">
      <c r="A37" s="21"/>
      <c r="B37" s="21"/>
      <c r="C37" s="21"/>
      <c r="D37" s="21"/>
      <c r="E37" s="21">
        <f>E36+$M$34</f>
        <v>-5.8</v>
      </c>
      <c r="F37" s="21">
        <f aca="true" t="shared" si="0" ref="F37:F76">$J$30*E37+$L$30</f>
        <v>-15.2</v>
      </c>
      <c r="G37" s="21">
        <f aca="true" t="shared" si="1" ref="G37:G42">IF(OR(AND($C$8="&lt;",F37&lt;0),AND($C$8="&gt;",F37&gt;0)),E37,0)</f>
        <v>-5.8</v>
      </c>
      <c r="H37" s="21">
        <v>0</v>
      </c>
      <c r="I37" s="21"/>
      <c r="J37" s="21"/>
      <c r="K37" s="21"/>
      <c r="L37" s="21"/>
      <c r="M37" s="21"/>
      <c r="N37" s="21"/>
      <c r="O37" s="21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12.75">
      <c r="A38" s="21"/>
      <c r="B38" s="21"/>
      <c r="C38" s="21"/>
      <c r="D38" s="21"/>
      <c r="E38" s="21">
        <f aca="true" t="shared" si="2" ref="E38:E49">E37+$M$34</f>
        <v>-5.6</v>
      </c>
      <c r="F38" s="21">
        <f t="shared" si="0"/>
        <v>-14.399999999999999</v>
      </c>
      <c r="G38" s="21">
        <f t="shared" si="1"/>
        <v>-5.6</v>
      </c>
      <c r="H38" s="21">
        <v>0</v>
      </c>
      <c r="I38" s="21"/>
      <c r="J38" s="21"/>
      <c r="K38" s="21"/>
      <c r="L38" s="21"/>
      <c r="M38" s="21"/>
      <c r="N38" s="21"/>
      <c r="O38" s="21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12.75">
      <c r="A39" s="21"/>
      <c r="B39" s="21"/>
      <c r="C39" s="21"/>
      <c r="D39" s="21"/>
      <c r="E39" s="21">
        <f t="shared" si="2"/>
        <v>-5.3999999999999995</v>
      </c>
      <c r="F39" s="21">
        <f t="shared" si="0"/>
        <v>-13.599999999999998</v>
      </c>
      <c r="G39" s="21">
        <f t="shared" si="1"/>
        <v>-5.3999999999999995</v>
      </c>
      <c r="H39" s="21">
        <v>0</v>
      </c>
      <c r="I39" s="21"/>
      <c r="J39" s="21"/>
      <c r="K39" s="21"/>
      <c r="L39" s="21"/>
      <c r="M39" s="21"/>
      <c r="N39" s="21"/>
      <c r="O39" s="21"/>
      <c r="P39" s="19"/>
      <c r="Q39" s="19"/>
      <c r="R39" s="19"/>
      <c r="S39" s="19"/>
      <c r="T39" s="19"/>
      <c r="U39" s="19"/>
      <c r="V39" s="19"/>
      <c r="W39" s="19"/>
      <c r="X39" s="19"/>
    </row>
    <row r="40" spans="1:24" ht="12.75">
      <c r="A40" s="21"/>
      <c r="B40" s="21"/>
      <c r="C40" s="21"/>
      <c r="D40" s="21"/>
      <c r="E40" s="21">
        <f t="shared" si="2"/>
        <v>-5.199999999999999</v>
      </c>
      <c r="F40" s="21">
        <f t="shared" si="0"/>
        <v>-12.799999999999997</v>
      </c>
      <c r="G40" s="21">
        <f t="shared" si="1"/>
        <v>-5.199999999999999</v>
      </c>
      <c r="H40" s="21">
        <v>0</v>
      </c>
      <c r="I40" s="21"/>
      <c r="J40" s="21"/>
      <c r="K40" s="21"/>
      <c r="L40" s="21"/>
      <c r="M40" s="21"/>
      <c r="N40" s="21"/>
      <c r="O40" s="21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12.75">
      <c r="A41" s="21"/>
      <c r="B41" s="21"/>
      <c r="C41" s="21"/>
      <c r="D41" s="21"/>
      <c r="E41" s="21">
        <f t="shared" si="2"/>
        <v>-4.999999999999999</v>
      </c>
      <c r="F41" s="21">
        <f t="shared" si="0"/>
        <v>-11.999999999999996</v>
      </c>
      <c r="G41" s="21">
        <f t="shared" si="1"/>
        <v>-4.999999999999999</v>
      </c>
      <c r="H41" s="21">
        <v>0</v>
      </c>
      <c r="I41" s="21"/>
      <c r="J41" s="21"/>
      <c r="K41" s="21"/>
      <c r="L41" s="21"/>
      <c r="M41" s="21"/>
      <c r="N41" s="21"/>
      <c r="O41" s="21"/>
      <c r="P41" s="19"/>
      <c r="Q41" s="19"/>
      <c r="R41" s="19"/>
      <c r="S41" s="19"/>
      <c r="T41" s="19"/>
      <c r="U41" s="19"/>
      <c r="V41" s="19"/>
      <c r="W41" s="19"/>
      <c r="X41" s="19"/>
    </row>
    <row r="42" spans="1:24" ht="12.75">
      <c r="A42" s="21"/>
      <c r="B42" s="21"/>
      <c r="C42" s="21"/>
      <c r="D42" s="21"/>
      <c r="E42" s="21">
        <f t="shared" si="2"/>
        <v>-4.799999999999999</v>
      </c>
      <c r="F42" s="21">
        <f t="shared" si="0"/>
        <v>-11.199999999999996</v>
      </c>
      <c r="G42" s="21">
        <f t="shared" si="1"/>
        <v>-4.799999999999999</v>
      </c>
      <c r="H42" s="21">
        <v>0</v>
      </c>
      <c r="I42" s="21"/>
      <c r="J42" s="21"/>
      <c r="K42" s="21"/>
      <c r="L42" s="21"/>
      <c r="M42" s="21"/>
      <c r="N42" s="21"/>
      <c r="O42" s="21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12.75">
      <c r="A43" s="21"/>
      <c r="B43" s="21"/>
      <c r="C43" s="21"/>
      <c r="D43" s="21"/>
      <c r="E43" s="21">
        <f t="shared" si="2"/>
        <v>-4.599999999999999</v>
      </c>
      <c r="F43" s="21">
        <f t="shared" si="0"/>
        <v>-10.399999999999995</v>
      </c>
      <c r="G43" s="21">
        <f aca="true" t="shared" si="3" ref="G43:G49">IF(OR(AND($C$8="&lt;",F43&lt;0),AND($C$8="&gt;",F43&gt;0)),E43,0)</f>
        <v>-4.599999999999999</v>
      </c>
      <c r="H43" s="21">
        <v>0</v>
      </c>
      <c r="I43" s="21"/>
      <c r="J43" s="21"/>
      <c r="K43" s="21"/>
      <c r="L43" s="21"/>
      <c r="M43" s="21"/>
      <c r="N43" s="21"/>
      <c r="O43" s="21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12.75">
      <c r="A44" s="21"/>
      <c r="B44" s="21"/>
      <c r="C44" s="21"/>
      <c r="D44" s="21"/>
      <c r="E44" s="21">
        <f t="shared" si="2"/>
        <v>-4.399999999999999</v>
      </c>
      <c r="F44" s="21">
        <f t="shared" si="0"/>
        <v>-9.599999999999994</v>
      </c>
      <c r="G44" s="21">
        <f t="shared" si="3"/>
        <v>-4.399999999999999</v>
      </c>
      <c r="H44" s="21">
        <v>0</v>
      </c>
      <c r="I44" s="21"/>
      <c r="J44" s="21"/>
      <c r="K44" s="21"/>
      <c r="L44" s="21"/>
      <c r="M44" s="21"/>
      <c r="N44" s="21"/>
      <c r="O44" s="21"/>
      <c r="P44" s="19"/>
      <c r="Q44" s="19"/>
      <c r="R44" s="19"/>
      <c r="S44" s="19"/>
      <c r="T44" s="19"/>
      <c r="U44" s="19"/>
      <c r="V44" s="19"/>
      <c r="W44" s="19"/>
      <c r="X44" s="19"/>
    </row>
    <row r="45" spans="1:24" ht="12.75">
      <c r="A45" s="21"/>
      <c r="B45" s="21"/>
      <c r="C45" s="21"/>
      <c r="D45" s="21"/>
      <c r="E45" s="21">
        <f t="shared" si="2"/>
        <v>-4.199999999999998</v>
      </c>
      <c r="F45" s="21">
        <f t="shared" si="0"/>
        <v>-8.799999999999994</v>
      </c>
      <c r="G45" s="21">
        <f t="shared" si="3"/>
        <v>-4.199999999999998</v>
      </c>
      <c r="H45" s="21">
        <v>0</v>
      </c>
      <c r="I45" s="21"/>
      <c r="J45" s="21"/>
      <c r="K45" s="21"/>
      <c r="L45" s="21"/>
      <c r="M45" s="21"/>
      <c r="N45" s="21"/>
      <c r="O45" s="21"/>
      <c r="P45" s="19"/>
      <c r="Q45" s="19"/>
      <c r="R45" s="19"/>
      <c r="S45" s="19"/>
      <c r="T45" s="19"/>
      <c r="U45" s="19"/>
      <c r="V45" s="19"/>
      <c r="W45" s="19"/>
      <c r="X45" s="19"/>
    </row>
    <row r="46" spans="1:24" ht="12.75">
      <c r="A46" s="21"/>
      <c r="B46" s="21"/>
      <c r="C46" s="21"/>
      <c r="D46" s="21"/>
      <c r="E46" s="21">
        <f t="shared" si="2"/>
        <v>-3.9999999999999982</v>
      </c>
      <c r="F46" s="21">
        <f t="shared" si="0"/>
        <v>-7.999999999999993</v>
      </c>
      <c r="G46" s="21">
        <f t="shared" si="3"/>
        <v>-3.9999999999999982</v>
      </c>
      <c r="H46" s="21">
        <v>0</v>
      </c>
      <c r="I46" s="21"/>
      <c r="J46" s="21"/>
      <c r="K46" s="21"/>
      <c r="L46" s="21"/>
      <c r="M46" s="21"/>
      <c r="N46" s="21"/>
      <c r="O46" s="21"/>
      <c r="P46" s="19"/>
      <c r="Q46" s="19"/>
      <c r="R46" s="19"/>
      <c r="S46" s="19"/>
      <c r="T46" s="19"/>
      <c r="U46" s="19"/>
      <c r="V46" s="19"/>
      <c r="W46" s="19"/>
      <c r="X46" s="19"/>
    </row>
    <row r="47" spans="1:24" ht="12.75">
      <c r="A47" s="21"/>
      <c r="B47" s="21"/>
      <c r="C47" s="21"/>
      <c r="D47" s="21"/>
      <c r="E47" s="21">
        <f t="shared" si="2"/>
        <v>-3.799999999999998</v>
      </c>
      <c r="F47" s="21">
        <f t="shared" si="0"/>
        <v>-7.199999999999992</v>
      </c>
      <c r="G47" s="21">
        <f t="shared" si="3"/>
        <v>-3.799999999999998</v>
      </c>
      <c r="H47" s="21">
        <v>0</v>
      </c>
      <c r="I47" s="21"/>
      <c r="J47" s="21"/>
      <c r="K47" s="21"/>
      <c r="L47" s="21"/>
      <c r="M47" s="21"/>
      <c r="N47" s="21"/>
      <c r="O47" s="21"/>
      <c r="P47" s="19"/>
      <c r="Q47" s="19"/>
      <c r="R47" s="19"/>
      <c r="S47" s="19"/>
      <c r="T47" s="19"/>
      <c r="U47" s="19"/>
      <c r="V47" s="19"/>
      <c r="W47" s="19"/>
      <c r="X47" s="19"/>
    </row>
    <row r="48" spans="1:24" ht="12.75">
      <c r="A48" s="21"/>
      <c r="B48" s="21"/>
      <c r="C48" s="21"/>
      <c r="D48" s="21"/>
      <c r="E48" s="21">
        <f t="shared" si="2"/>
        <v>-3.599999999999998</v>
      </c>
      <c r="F48" s="21">
        <f t="shared" si="0"/>
        <v>-6.3999999999999915</v>
      </c>
      <c r="G48" s="21">
        <f t="shared" si="3"/>
        <v>-3.599999999999998</v>
      </c>
      <c r="H48" s="21">
        <v>0</v>
      </c>
      <c r="I48" s="21"/>
      <c r="J48" s="21"/>
      <c r="K48" s="21"/>
      <c r="L48" s="21"/>
      <c r="M48" s="21"/>
      <c r="N48" s="21"/>
      <c r="O48" s="21"/>
      <c r="P48" s="19"/>
      <c r="Q48" s="19"/>
      <c r="R48" s="19"/>
      <c r="S48" s="19"/>
      <c r="T48" s="19"/>
      <c r="U48" s="19"/>
      <c r="V48" s="19"/>
      <c r="W48" s="19"/>
      <c r="X48" s="19"/>
    </row>
    <row r="49" spans="1:24" ht="12.75">
      <c r="A49" s="21"/>
      <c r="B49" s="21"/>
      <c r="C49" s="21"/>
      <c r="D49" s="21"/>
      <c r="E49" s="21">
        <f t="shared" si="2"/>
        <v>-3.3999999999999977</v>
      </c>
      <c r="F49" s="21">
        <f t="shared" si="0"/>
        <v>-5.599999999999991</v>
      </c>
      <c r="G49" s="21">
        <f t="shared" si="3"/>
        <v>-3.3999999999999977</v>
      </c>
      <c r="H49" s="21">
        <v>0</v>
      </c>
      <c r="I49" s="21"/>
      <c r="J49" s="21"/>
      <c r="K49" s="21"/>
      <c r="L49" s="21"/>
      <c r="M49" s="21"/>
      <c r="N49" s="21"/>
      <c r="O49" s="21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12.75">
      <c r="A50" s="21"/>
      <c r="B50" s="21"/>
      <c r="C50" s="21"/>
      <c r="D50" s="21"/>
      <c r="E50" s="21">
        <f aca="true" t="shared" si="4" ref="E50:E71">E49+$M$34</f>
        <v>-3.1999999999999975</v>
      </c>
      <c r="F50" s="21">
        <f t="shared" si="0"/>
        <v>-4.79999999999999</v>
      </c>
      <c r="G50" s="21">
        <f aca="true" t="shared" si="5" ref="G50:G71">IF(OR(AND($C$8="&lt;",F50&lt;0),AND($C$8="&gt;",F50&gt;0)),E50,0)</f>
        <v>-3.1999999999999975</v>
      </c>
      <c r="H50" s="21">
        <v>0</v>
      </c>
      <c r="I50" s="21"/>
      <c r="J50" s="21"/>
      <c r="K50" s="21"/>
      <c r="L50" s="21"/>
      <c r="M50" s="21"/>
      <c r="N50" s="21"/>
      <c r="O50" s="21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12.75">
      <c r="A51" s="21"/>
      <c r="B51" s="21"/>
      <c r="C51" s="21"/>
      <c r="D51" s="21"/>
      <c r="E51" s="21">
        <f t="shared" si="4"/>
        <v>-2.9999999999999973</v>
      </c>
      <c r="F51" s="21">
        <f t="shared" si="0"/>
        <v>-3.9999999999999893</v>
      </c>
      <c r="G51" s="21">
        <f t="shared" si="5"/>
        <v>-2.9999999999999973</v>
      </c>
      <c r="H51" s="21">
        <v>0</v>
      </c>
      <c r="I51" s="21"/>
      <c r="J51" s="21"/>
      <c r="K51" s="21"/>
      <c r="L51" s="21"/>
      <c r="M51" s="21"/>
      <c r="N51" s="21"/>
      <c r="O51" s="21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12.75">
      <c r="A52" s="21"/>
      <c r="B52" s="21"/>
      <c r="C52" s="21"/>
      <c r="D52" s="21"/>
      <c r="E52" s="21">
        <f t="shared" si="4"/>
        <v>-2.799999999999997</v>
      </c>
      <c r="F52" s="21">
        <f t="shared" si="0"/>
        <v>-3.1999999999999886</v>
      </c>
      <c r="G52" s="21">
        <f t="shared" si="5"/>
        <v>-2.799999999999997</v>
      </c>
      <c r="H52" s="21">
        <v>0</v>
      </c>
      <c r="I52" s="21"/>
      <c r="J52" s="21"/>
      <c r="K52" s="21"/>
      <c r="L52" s="21"/>
      <c r="M52" s="21"/>
      <c r="N52" s="21"/>
      <c r="O52" s="21"/>
      <c r="P52" s="19"/>
      <c r="Q52" s="19"/>
      <c r="R52" s="19"/>
      <c r="S52" s="19"/>
      <c r="T52" s="19"/>
      <c r="U52" s="19"/>
      <c r="V52" s="19"/>
      <c r="W52" s="19"/>
      <c r="X52" s="19"/>
    </row>
    <row r="53" spans="1:24" ht="12.75">
      <c r="A53" s="21"/>
      <c r="B53" s="21"/>
      <c r="C53" s="21"/>
      <c r="D53" s="21"/>
      <c r="E53" s="21">
        <f t="shared" si="4"/>
        <v>-2.599999999999997</v>
      </c>
      <c r="F53" s="21">
        <f t="shared" si="0"/>
        <v>-2.399999999999988</v>
      </c>
      <c r="G53" s="21">
        <f t="shared" si="5"/>
        <v>-2.599999999999997</v>
      </c>
      <c r="H53" s="21">
        <v>0</v>
      </c>
      <c r="I53" s="21"/>
      <c r="J53" s="21"/>
      <c r="K53" s="21"/>
      <c r="L53" s="21"/>
      <c r="M53" s="21"/>
      <c r="N53" s="21"/>
      <c r="O53" s="21"/>
      <c r="P53" s="19"/>
      <c r="Q53" s="19"/>
      <c r="R53" s="19"/>
      <c r="S53" s="19"/>
      <c r="T53" s="19"/>
      <c r="U53" s="19"/>
      <c r="V53" s="19"/>
      <c r="W53" s="19"/>
      <c r="X53" s="19"/>
    </row>
    <row r="54" spans="1:24" ht="12.75">
      <c r="A54" s="21"/>
      <c r="B54" s="21"/>
      <c r="C54" s="21"/>
      <c r="D54" s="21"/>
      <c r="E54" s="21">
        <f t="shared" si="4"/>
        <v>-2.399999999999997</v>
      </c>
      <c r="F54" s="21">
        <f t="shared" si="0"/>
        <v>-1.5999999999999872</v>
      </c>
      <c r="G54" s="21">
        <f t="shared" si="5"/>
        <v>-2.399999999999997</v>
      </c>
      <c r="H54" s="21">
        <v>0</v>
      </c>
      <c r="I54" s="21"/>
      <c r="J54" s="21"/>
      <c r="K54" s="21"/>
      <c r="L54" s="21"/>
      <c r="M54" s="21"/>
      <c r="N54" s="21"/>
      <c r="O54" s="21"/>
      <c r="P54" s="19"/>
      <c r="Q54" s="19"/>
      <c r="R54" s="19"/>
      <c r="S54" s="19"/>
      <c r="T54" s="19"/>
      <c r="U54" s="19"/>
      <c r="V54" s="19"/>
      <c r="W54" s="19"/>
      <c r="X54" s="19"/>
    </row>
    <row r="55" spans="1:24" ht="12.75">
      <c r="A55" s="21"/>
      <c r="B55" s="21"/>
      <c r="C55" s="21"/>
      <c r="D55" s="21"/>
      <c r="E55" s="21">
        <f t="shared" si="4"/>
        <v>-2.1999999999999966</v>
      </c>
      <c r="F55" s="21">
        <f t="shared" si="0"/>
        <v>-0.7999999999999865</v>
      </c>
      <c r="G55" s="21">
        <f t="shared" si="5"/>
        <v>-2.1999999999999966</v>
      </c>
      <c r="H55" s="21">
        <v>0</v>
      </c>
      <c r="I55" s="21"/>
      <c r="J55" s="21"/>
      <c r="K55" s="21"/>
      <c r="L55" s="21"/>
      <c r="M55" s="21"/>
      <c r="N55" s="21"/>
      <c r="O55" s="21"/>
      <c r="P55" s="19"/>
      <c r="Q55" s="19"/>
      <c r="R55" s="19"/>
      <c r="S55" s="19"/>
      <c r="T55" s="19"/>
      <c r="U55" s="19"/>
      <c r="V55" s="19"/>
      <c r="W55" s="19"/>
      <c r="X55" s="19"/>
    </row>
    <row r="56" spans="1:24" ht="12.75">
      <c r="A56" s="21"/>
      <c r="B56" s="21"/>
      <c r="C56" s="21"/>
      <c r="D56" s="21"/>
      <c r="E56" s="21">
        <f t="shared" si="4"/>
        <v>-1.9999999999999967</v>
      </c>
      <c r="F56" s="21">
        <f t="shared" si="0"/>
        <v>1.3322676295501878E-14</v>
      </c>
      <c r="G56" s="21">
        <f t="shared" si="5"/>
        <v>0</v>
      </c>
      <c r="H56" s="21">
        <v>0</v>
      </c>
      <c r="I56" s="21"/>
      <c r="J56" s="21"/>
      <c r="K56" s="21"/>
      <c r="L56" s="21"/>
      <c r="M56" s="21"/>
      <c r="N56" s="21"/>
      <c r="O56" s="21"/>
      <c r="P56" s="19"/>
      <c r="Q56" s="19"/>
      <c r="R56" s="19"/>
      <c r="S56" s="19"/>
      <c r="T56" s="19"/>
      <c r="U56" s="19"/>
      <c r="V56" s="19"/>
      <c r="W56" s="19"/>
      <c r="X56" s="19"/>
    </row>
    <row r="57" spans="1:24" ht="12.75">
      <c r="A57" s="21"/>
      <c r="B57" s="21"/>
      <c r="C57" s="21"/>
      <c r="D57" s="21"/>
      <c r="E57" s="21">
        <f t="shared" si="4"/>
        <v>-1.7999999999999967</v>
      </c>
      <c r="F57" s="21">
        <f t="shared" si="0"/>
        <v>0.8000000000000131</v>
      </c>
      <c r="G57" s="21">
        <f t="shared" si="5"/>
        <v>0</v>
      </c>
      <c r="H57" s="21">
        <v>0</v>
      </c>
      <c r="I57" s="21"/>
      <c r="J57" s="21"/>
      <c r="K57" s="21"/>
      <c r="L57" s="21"/>
      <c r="M57" s="21"/>
      <c r="N57" s="21"/>
      <c r="O57" s="21"/>
      <c r="P57" s="19"/>
      <c r="Q57" s="19"/>
      <c r="R57" s="19"/>
      <c r="S57" s="19"/>
      <c r="T57" s="19"/>
      <c r="U57" s="19"/>
      <c r="V57" s="19"/>
      <c r="W57" s="19"/>
      <c r="X57" s="19"/>
    </row>
    <row r="58" spans="1:24" ht="12.75">
      <c r="A58" s="21"/>
      <c r="B58" s="21"/>
      <c r="C58" s="21"/>
      <c r="D58" s="21"/>
      <c r="E58" s="21">
        <f t="shared" si="4"/>
        <v>-1.5999999999999968</v>
      </c>
      <c r="F58" s="21">
        <f t="shared" si="0"/>
        <v>1.600000000000013</v>
      </c>
      <c r="G58" s="21">
        <f t="shared" si="5"/>
        <v>0</v>
      </c>
      <c r="H58" s="21">
        <v>0</v>
      </c>
      <c r="I58" s="21"/>
      <c r="J58" s="21"/>
      <c r="K58" s="21"/>
      <c r="L58" s="21"/>
      <c r="M58" s="21"/>
      <c r="N58" s="21"/>
      <c r="O58" s="21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12.75">
      <c r="A59" s="21"/>
      <c r="B59" s="21"/>
      <c r="C59" s="21"/>
      <c r="D59" s="21"/>
      <c r="E59" s="21">
        <f t="shared" si="4"/>
        <v>-1.3999999999999968</v>
      </c>
      <c r="F59" s="21">
        <f t="shared" si="0"/>
        <v>2.400000000000013</v>
      </c>
      <c r="G59" s="21">
        <f t="shared" si="5"/>
        <v>0</v>
      </c>
      <c r="H59" s="21">
        <v>0</v>
      </c>
      <c r="I59" s="21"/>
      <c r="J59" s="21"/>
      <c r="K59" s="21"/>
      <c r="L59" s="21"/>
      <c r="M59" s="21"/>
      <c r="N59" s="21"/>
      <c r="O59" s="21"/>
      <c r="P59" s="19"/>
      <c r="Q59" s="19"/>
      <c r="R59" s="19"/>
      <c r="S59" s="19"/>
      <c r="T59" s="19"/>
      <c r="U59" s="19"/>
      <c r="V59" s="19"/>
      <c r="W59" s="19"/>
      <c r="X59" s="19"/>
    </row>
    <row r="60" spans="1:16" ht="12.75">
      <c r="A60" s="17"/>
      <c r="B60" s="17"/>
      <c r="C60" s="17"/>
      <c r="D60" s="17"/>
      <c r="E60" s="17">
        <f t="shared" si="4"/>
        <v>-1.1999999999999968</v>
      </c>
      <c r="F60" s="17">
        <f t="shared" si="0"/>
        <v>3.2000000000000126</v>
      </c>
      <c r="G60" s="17">
        <f t="shared" si="5"/>
        <v>0</v>
      </c>
      <c r="H60" s="17">
        <v>0</v>
      </c>
      <c r="I60" s="17"/>
      <c r="J60" s="17"/>
      <c r="K60" s="17"/>
      <c r="L60" s="17"/>
      <c r="M60" s="17"/>
      <c r="N60" s="17"/>
      <c r="O60" s="17"/>
      <c r="P60" s="11"/>
    </row>
    <row r="61" spans="1:16" ht="12.75">
      <c r="A61" s="17"/>
      <c r="B61" s="17"/>
      <c r="C61" s="17"/>
      <c r="D61" s="17"/>
      <c r="E61" s="17">
        <f t="shared" si="4"/>
        <v>-0.9999999999999969</v>
      </c>
      <c r="F61" s="17">
        <f t="shared" si="0"/>
        <v>4.000000000000012</v>
      </c>
      <c r="G61" s="17">
        <f t="shared" si="5"/>
        <v>0</v>
      </c>
      <c r="H61" s="17">
        <v>0</v>
      </c>
      <c r="I61" s="17"/>
      <c r="J61" s="17"/>
      <c r="K61" s="17"/>
      <c r="L61" s="17"/>
      <c r="M61" s="17"/>
      <c r="N61" s="17"/>
      <c r="O61" s="17"/>
      <c r="P61" s="11"/>
    </row>
    <row r="62" spans="1:16" ht="12.75">
      <c r="A62" s="17"/>
      <c r="B62" s="17"/>
      <c r="C62" s="17"/>
      <c r="D62" s="17"/>
      <c r="E62" s="17">
        <f t="shared" si="4"/>
        <v>-0.7999999999999969</v>
      </c>
      <c r="F62" s="17">
        <f t="shared" si="0"/>
        <v>4.800000000000012</v>
      </c>
      <c r="G62" s="17">
        <f t="shared" si="5"/>
        <v>0</v>
      </c>
      <c r="H62" s="17">
        <v>0</v>
      </c>
      <c r="I62" s="17"/>
      <c r="J62" s="17"/>
      <c r="K62" s="17"/>
      <c r="L62" s="17"/>
      <c r="M62" s="17"/>
      <c r="N62" s="17"/>
      <c r="O62" s="17"/>
      <c r="P62" s="11"/>
    </row>
    <row r="63" spans="1:16" ht="12.75">
      <c r="A63" s="17"/>
      <c r="B63" s="17"/>
      <c r="C63" s="17"/>
      <c r="D63" s="17"/>
      <c r="E63" s="17">
        <f t="shared" si="4"/>
        <v>-0.599999999999997</v>
      </c>
      <c r="F63" s="17">
        <f t="shared" si="0"/>
        <v>5.600000000000012</v>
      </c>
      <c r="G63" s="17">
        <f t="shared" si="5"/>
        <v>0</v>
      </c>
      <c r="H63" s="17">
        <v>0</v>
      </c>
      <c r="I63" s="17"/>
      <c r="J63" s="17"/>
      <c r="K63" s="17"/>
      <c r="L63" s="17"/>
      <c r="M63" s="17"/>
      <c r="N63" s="17"/>
      <c r="O63" s="17"/>
      <c r="P63" s="11"/>
    </row>
    <row r="64" spans="1:16" ht="12.75">
      <c r="A64" s="17"/>
      <c r="B64" s="17"/>
      <c r="C64" s="17"/>
      <c r="D64" s="17"/>
      <c r="E64" s="17">
        <f t="shared" si="4"/>
        <v>-0.39999999999999697</v>
      </c>
      <c r="F64" s="17">
        <f t="shared" si="0"/>
        <v>6.400000000000012</v>
      </c>
      <c r="G64" s="17">
        <f t="shared" si="5"/>
        <v>0</v>
      </c>
      <c r="H64" s="17">
        <v>0</v>
      </c>
      <c r="I64" s="17"/>
      <c r="J64" s="17"/>
      <c r="K64" s="17"/>
      <c r="L64" s="17"/>
      <c r="M64" s="17"/>
      <c r="N64" s="17"/>
      <c r="O64" s="17"/>
      <c r="P64" s="11"/>
    </row>
    <row r="65" spans="1:16" ht="12.75">
      <c r="A65" s="17"/>
      <c r="B65" s="17"/>
      <c r="C65" s="17"/>
      <c r="D65" s="17"/>
      <c r="E65" s="17">
        <f t="shared" si="4"/>
        <v>-0.19999999999999696</v>
      </c>
      <c r="F65" s="17">
        <f t="shared" si="0"/>
        <v>7.200000000000012</v>
      </c>
      <c r="G65" s="17">
        <f t="shared" si="5"/>
        <v>0</v>
      </c>
      <c r="H65" s="17">
        <v>0</v>
      </c>
      <c r="I65" s="17"/>
      <c r="J65" s="17"/>
      <c r="K65" s="17"/>
      <c r="L65" s="17"/>
      <c r="M65" s="17"/>
      <c r="N65" s="17"/>
      <c r="O65" s="17"/>
      <c r="P65" s="11"/>
    </row>
    <row r="66" spans="1:16" ht="12.75">
      <c r="A66" s="17"/>
      <c r="B66" s="17"/>
      <c r="C66" s="17"/>
      <c r="D66" s="17"/>
      <c r="E66" s="17">
        <f t="shared" si="4"/>
        <v>3.0531133177191805E-15</v>
      </c>
      <c r="F66" s="17">
        <f t="shared" si="0"/>
        <v>8.000000000000012</v>
      </c>
      <c r="G66" s="17">
        <f t="shared" si="5"/>
        <v>0</v>
      </c>
      <c r="H66" s="17">
        <v>0</v>
      </c>
      <c r="I66" s="17"/>
      <c r="J66" s="17"/>
      <c r="K66" s="17"/>
      <c r="L66" s="17"/>
      <c r="M66" s="17"/>
      <c r="N66" s="17"/>
      <c r="O66" s="17"/>
      <c r="P66" s="11"/>
    </row>
    <row r="67" spans="1:16" ht="12.75">
      <c r="A67" s="17"/>
      <c r="B67" s="17"/>
      <c r="C67" s="17"/>
      <c r="D67" s="17"/>
      <c r="E67" s="17">
        <f t="shared" si="4"/>
        <v>0.20000000000000306</v>
      </c>
      <c r="F67" s="17">
        <f t="shared" si="0"/>
        <v>8.800000000000011</v>
      </c>
      <c r="G67" s="17">
        <f t="shared" si="5"/>
        <v>0</v>
      </c>
      <c r="H67" s="17">
        <v>0</v>
      </c>
      <c r="I67" s="17"/>
      <c r="J67" s="17"/>
      <c r="K67" s="17"/>
      <c r="L67" s="17"/>
      <c r="M67" s="17"/>
      <c r="N67" s="17"/>
      <c r="O67" s="17"/>
      <c r="P67" s="11"/>
    </row>
    <row r="68" spans="1:16" ht="12.75">
      <c r="A68" s="17"/>
      <c r="B68" s="17"/>
      <c r="C68" s="17"/>
      <c r="D68" s="17"/>
      <c r="E68" s="17">
        <f t="shared" si="4"/>
        <v>0.4000000000000031</v>
      </c>
      <c r="F68" s="17">
        <f t="shared" si="0"/>
        <v>9.600000000000012</v>
      </c>
      <c r="G68" s="17">
        <f t="shared" si="5"/>
        <v>0</v>
      </c>
      <c r="H68" s="17">
        <v>0</v>
      </c>
      <c r="I68" s="17"/>
      <c r="J68" s="17"/>
      <c r="K68" s="17"/>
      <c r="L68" s="17"/>
      <c r="M68" s="17"/>
      <c r="N68" s="17"/>
      <c r="O68" s="17"/>
      <c r="P68" s="11"/>
    </row>
    <row r="69" spans="1:16" ht="12.75">
      <c r="A69" s="17"/>
      <c r="B69" s="17"/>
      <c r="C69" s="17"/>
      <c r="D69" s="17"/>
      <c r="E69" s="17">
        <f t="shared" si="4"/>
        <v>0.6000000000000031</v>
      </c>
      <c r="F69" s="17">
        <f t="shared" si="0"/>
        <v>10.400000000000013</v>
      </c>
      <c r="G69" s="17">
        <f t="shared" si="5"/>
        <v>0</v>
      </c>
      <c r="H69" s="17">
        <v>0</v>
      </c>
      <c r="I69" s="17"/>
      <c r="J69" s="17"/>
      <c r="K69" s="17"/>
      <c r="L69" s="17"/>
      <c r="M69" s="17"/>
      <c r="N69" s="17"/>
      <c r="O69" s="17"/>
      <c r="P69" s="11"/>
    </row>
    <row r="70" spans="1:16" ht="12.75">
      <c r="A70" s="17"/>
      <c r="B70" s="17"/>
      <c r="C70" s="17"/>
      <c r="D70" s="17"/>
      <c r="E70" s="17">
        <f t="shared" si="4"/>
        <v>0.8000000000000032</v>
      </c>
      <c r="F70" s="17">
        <f t="shared" si="0"/>
        <v>11.200000000000014</v>
      </c>
      <c r="G70" s="17">
        <f t="shared" si="5"/>
        <v>0</v>
      </c>
      <c r="H70" s="17">
        <v>0</v>
      </c>
      <c r="I70" s="17"/>
      <c r="J70" s="17"/>
      <c r="K70" s="17"/>
      <c r="L70" s="17"/>
      <c r="M70" s="17"/>
      <c r="N70" s="17"/>
      <c r="O70" s="17"/>
      <c r="P70" s="11"/>
    </row>
    <row r="71" spans="1:16" ht="12.75">
      <c r="A71" s="17"/>
      <c r="B71" s="17"/>
      <c r="C71" s="17"/>
      <c r="D71" s="17"/>
      <c r="E71" s="17">
        <f t="shared" si="4"/>
        <v>1.000000000000003</v>
      </c>
      <c r="F71" s="17">
        <f t="shared" si="0"/>
        <v>12.000000000000012</v>
      </c>
      <c r="G71" s="17">
        <f t="shared" si="5"/>
        <v>0</v>
      </c>
      <c r="H71" s="17">
        <v>0</v>
      </c>
      <c r="I71" s="17"/>
      <c r="J71" s="17"/>
      <c r="K71" s="17"/>
      <c r="L71" s="17"/>
      <c r="M71" s="17"/>
      <c r="N71" s="17"/>
      <c r="O71" s="17"/>
      <c r="P71" s="11"/>
    </row>
    <row r="72" spans="1:16" ht="12.75">
      <c r="A72" s="17"/>
      <c r="B72" s="17"/>
      <c r="C72" s="17"/>
      <c r="D72" s="17"/>
      <c r="E72" s="17">
        <f>E71+$M$34</f>
        <v>1.200000000000003</v>
      </c>
      <c r="F72" s="17">
        <f t="shared" si="0"/>
        <v>12.800000000000011</v>
      </c>
      <c r="G72" s="17">
        <f>IF(OR(AND($C$8="&lt;",F72&lt;0),AND($C$8="&gt;",F72&gt;0)),E72,0)</f>
        <v>0</v>
      </c>
      <c r="H72" s="17">
        <v>0</v>
      </c>
      <c r="I72" s="17"/>
      <c r="J72" s="17"/>
      <c r="K72" s="17"/>
      <c r="L72" s="17"/>
      <c r="M72" s="17"/>
      <c r="N72" s="17"/>
      <c r="O72" s="17"/>
      <c r="P72" s="11"/>
    </row>
    <row r="73" spans="1:16" ht="12.75">
      <c r="A73" s="17"/>
      <c r="B73" s="17"/>
      <c r="C73" s="17"/>
      <c r="D73" s="17"/>
      <c r="E73" s="17">
        <f>E72+$M$34</f>
        <v>1.400000000000003</v>
      </c>
      <c r="F73" s="17">
        <f t="shared" si="0"/>
        <v>13.600000000000012</v>
      </c>
      <c r="G73" s="17">
        <f>IF(OR(AND($C$8="&lt;",F73&lt;0),AND($C$8="&gt;",F73&gt;0)),E73,0)</f>
        <v>0</v>
      </c>
      <c r="H73" s="17">
        <v>0</v>
      </c>
      <c r="I73" s="17"/>
      <c r="J73" s="17"/>
      <c r="K73" s="17"/>
      <c r="L73" s="17"/>
      <c r="M73" s="17"/>
      <c r="N73" s="17"/>
      <c r="O73" s="17"/>
      <c r="P73" s="11"/>
    </row>
    <row r="74" spans="1:16" ht="12.75">
      <c r="A74" s="17"/>
      <c r="B74" s="17"/>
      <c r="C74" s="17"/>
      <c r="D74" s="17"/>
      <c r="E74" s="17">
        <f>E73+$M$34</f>
        <v>1.600000000000003</v>
      </c>
      <c r="F74" s="17">
        <f t="shared" si="0"/>
        <v>14.400000000000013</v>
      </c>
      <c r="G74" s="17">
        <f>IF(OR(AND($C$8="&lt;",F74&lt;0),AND($C$8="&gt;",F74&gt;0)),E74,0)</f>
        <v>0</v>
      </c>
      <c r="H74" s="17">
        <v>0</v>
      </c>
      <c r="I74" s="17"/>
      <c r="J74" s="17"/>
      <c r="K74" s="17"/>
      <c r="L74" s="17"/>
      <c r="M74" s="17"/>
      <c r="N74" s="17"/>
      <c r="O74" s="17"/>
      <c r="P74" s="11"/>
    </row>
    <row r="75" spans="1:16" ht="12.75">
      <c r="A75" s="17"/>
      <c r="B75" s="17"/>
      <c r="C75" s="17"/>
      <c r="D75" s="17"/>
      <c r="E75" s="17">
        <f>E74+$M$34</f>
        <v>1.800000000000003</v>
      </c>
      <c r="F75" s="17">
        <f t="shared" si="0"/>
        <v>15.200000000000012</v>
      </c>
      <c r="G75" s="17">
        <f>IF(OR(AND($C$8="&lt;",F75&lt;0),AND($C$8="&gt;",F75&gt;0)),E75,0)</f>
        <v>0</v>
      </c>
      <c r="H75" s="17">
        <v>0</v>
      </c>
      <c r="I75" s="17"/>
      <c r="J75" s="17"/>
      <c r="K75" s="17"/>
      <c r="L75" s="17"/>
      <c r="M75" s="17"/>
      <c r="N75" s="17"/>
      <c r="O75" s="17"/>
      <c r="P75" s="11"/>
    </row>
    <row r="76" spans="1:16" ht="12.75">
      <c r="A76" s="17"/>
      <c r="B76" s="17"/>
      <c r="C76" s="17"/>
      <c r="D76" s="17"/>
      <c r="E76" s="17">
        <f>E75+$M$34</f>
        <v>2.000000000000003</v>
      </c>
      <c r="F76" s="17">
        <f t="shared" si="0"/>
        <v>16.000000000000014</v>
      </c>
      <c r="G76" s="17">
        <f>IF(OR(AND($C$8="&lt;",F76&lt;0),AND($C$8="&gt;",F76&gt;0)),E76,0)</f>
        <v>0</v>
      </c>
      <c r="H76" s="17">
        <v>0</v>
      </c>
      <c r="I76" s="17"/>
      <c r="J76" s="17"/>
      <c r="K76" s="17"/>
      <c r="L76" s="17"/>
      <c r="M76" s="17"/>
      <c r="N76" s="17"/>
      <c r="O76" s="17"/>
      <c r="P76" s="11"/>
    </row>
    <row r="77" spans="1:15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</sheetData>
  <sheetProtection sheet="1" objects="1" scenarios="1"/>
  <mergeCells count="2">
    <mergeCell ref="B11:K21"/>
    <mergeCell ref="D4:H4"/>
  </mergeCells>
  <conditionalFormatting sqref="D4:H4">
    <cfRule type="expression" priority="1" dxfId="0" stopIfTrue="1">
      <formula>ISNUMBER(C4)=FALSE</formula>
    </cfRule>
  </conditionalFormatting>
  <printOptions/>
  <pageMargins left="0.75" right="0.75" top="1" bottom="1" header="0.5" footer="0.5"/>
  <pageSetup horizontalDpi="300" verticalDpi="300" orientation="portrait" paperSize="9" r:id="rId4"/>
  <headerFooter alignWithMargins="0">
    <oddHeader>&amp;Ldocente gaggiotti gabriella&amp;Cclassse 3 sez. c&amp;Rdisequazioni di 1 grado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2002-02-03T20:02:24Z</cp:lastPrinted>
  <dcterms:created xsi:type="dcterms:W3CDTF">1996-11-05T10:16:36Z</dcterms:created>
  <dcterms:modified xsi:type="dcterms:W3CDTF">2009-10-21T16:39:27Z</dcterms:modified>
  <cp:category/>
  <cp:version/>
  <cp:contentType/>
  <cp:contentStatus/>
</cp:coreProperties>
</file>